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<sst xmlns="http://schemas.openxmlformats.org/spreadsheetml/2006/main" count="18" uniqueCount="18">
  <si>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MONITOR DE REEMPLAZO </t>
  </si>
  <si>
    <t>GRUPO CARGADO EN LA SEMANA:</t>
  </si>
  <si>
    <t>No. DE SERVICIOS</t>
  </si>
  <si>
    <t>PARTOS REALES</t>
  </si>
  <si>
    <t>DESECHO PRODUCTIVO</t>
  </si>
  <si>
    <t>DESECHO OTRAS</t>
  </si>
  <si>
    <t>TOTAL</t>
  </si>
  <si>
    <t>% DEL TOTAL</t>
  </si>
  <si>
    <t>GRUPO A CARGAR EN LA SEMANA:</t>
  </si>
  <si>
    <t>META</t>
  </si>
  <si>
    <t>DISPONIBLES</t>
  </si>
  <si>
    <t>REPETIDORAS</t>
  </si>
  <si>
    <t>PRIMERIZAS</t>
  </si>
  <si>
    <t>SEMANA QUE DEBEN ENTRAR A ACLIMATACION</t>
  </si>
  <si>
    <t>NO. TOTAL DE O+ PARA ACLIMATAR</t>
  </si>
  <si>
    <t>CARGAS REALES DEL GRUPO</t>
  </si>
  <si>
    <t>No. DE PRIMERIZAS CARGADAS</t>
  </si>
  <si>
    <t>+/- DE LA META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</si>
</sst>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4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workbookViewId="0" topLeftCell="A1">
      <selection activeCell="C2" sqref="C2"/>
    </sheetView>
  </sheetViews>
  <sheetFormatPr defaultColWidth="11.421875" defaultRowHeight="12.75"/>
  <cols>
    <col min="1" max="1" width="46.140625" style="0" customWidth="1"/>
    <col min="2" max="2" width="5.8515625" style="0" customWidth="1"/>
    <col min="3" max="3" width="5.421875" style="0" customWidth="1"/>
    <col min="4" max="36" width="4.7109375" style="0" customWidth="1"/>
  </cols>
  <sheetData>
    <row r="1" spans="1:2" ht="12.75">
      <c r="A1" s="1" t="s">
        <v>0</v>
      </c>
      <c r="B1" s="2"/>
    </row>
    <row r="2" spans="1:36" ht="12.75">
      <c r="A2" s="3" t="s">
        <v>1</v>
      </c>
      <c r="B2" s="3"/>
      <c r="C2" s="4">
        <v>9</v>
      </c>
      <c r="D2" s="3">
        <v>10</v>
      </c>
      <c r="E2" s="3">
        <v>11</v>
      </c>
      <c r="F2" s="3">
        <v>12</v>
      </c>
      <c r="G2" s="3">
        <v>13</v>
      </c>
      <c r="H2" s="3">
        <v>14</v>
      </c>
      <c r="I2" s="3">
        <v>15</v>
      </c>
      <c r="J2" s="3">
        <v>16</v>
      </c>
      <c r="K2" s="3">
        <v>17</v>
      </c>
      <c r="L2" s="3">
        <v>18</v>
      </c>
      <c r="M2" s="3">
        <v>19</v>
      </c>
      <c r="N2" s="3">
        <v>20</v>
      </c>
      <c r="O2" s="3">
        <v>21</v>
      </c>
      <c r="P2" s="3">
        <v>22</v>
      </c>
      <c r="Q2" s="3">
        <v>23</v>
      </c>
      <c r="R2" s="3">
        <v>24</v>
      </c>
      <c r="S2" s="3">
        <v>25</v>
      </c>
      <c r="T2" s="3">
        <v>26</v>
      </c>
      <c r="U2" s="3">
        <v>27</v>
      </c>
      <c r="V2" s="3">
        <v>28</v>
      </c>
      <c r="W2" s="3">
        <v>29</v>
      </c>
      <c r="X2" s="3">
        <v>30</v>
      </c>
      <c r="Y2" s="3">
        <v>31</v>
      </c>
      <c r="Z2" s="3">
        <v>32</v>
      </c>
      <c r="AA2" s="3">
        <v>33</v>
      </c>
      <c r="AB2" s="3">
        <v>34</v>
      </c>
      <c r="AC2" s="3">
        <v>35</v>
      </c>
      <c r="AD2" s="3">
        <v>36</v>
      </c>
      <c r="AE2" s="3">
        <v>37</v>
      </c>
      <c r="AF2" s="3">
        <v>38</v>
      </c>
      <c r="AG2" s="3">
        <v>39</v>
      </c>
      <c r="AH2" s="3">
        <v>40</v>
      </c>
      <c r="AI2" s="3">
        <v>41</v>
      </c>
      <c r="AJ2" s="3">
        <v>42</v>
      </c>
    </row>
    <row r="3" spans="1:29" ht="12.75">
      <c r="A3" t="s">
        <v>2</v>
      </c>
      <c r="C3">
        <v>32</v>
      </c>
      <c r="D3">
        <v>30</v>
      </c>
      <c r="E3">
        <v>29</v>
      </c>
      <c r="F3">
        <v>30</v>
      </c>
      <c r="G3">
        <v>26</v>
      </c>
      <c r="H3">
        <v>25</v>
      </c>
      <c r="I3">
        <v>28</v>
      </c>
      <c r="J3">
        <v>26</v>
      </c>
      <c r="K3">
        <v>27</v>
      </c>
      <c r="L3">
        <v>31</v>
      </c>
      <c r="M3">
        <v>25</v>
      </c>
      <c r="N3">
        <v>27</v>
      </c>
      <c r="O3">
        <v>28</v>
      </c>
      <c r="P3">
        <v>29</v>
      </c>
      <c r="Q3">
        <v>28</v>
      </c>
      <c r="R3">
        <v>31</v>
      </c>
      <c r="S3">
        <v>32</v>
      </c>
      <c r="T3">
        <v>27</v>
      </c>
      <c r="U3">
        <v>31</v>
      </c>
      <c r="V3">
        <v>30</v>
      </c>
      <c r="W3">
        <v>29</v>
      </c>
      <c r="X3">
        <v>28</v>
      </c>
      <c r="Y3">
        <v>29</v>
      </c>
      <c r="Z3">
        <v>30</v>
      </c>
      <c r="AA3">
        <v>28</v>
      </c>
      <c r="AB3">
        <v>26</v>
      </c>
      <c r="AC3">
        <v>23</v>
      </c>
    </row>
    <row r="4" spans="1:29" ht="12.75">
      <c r="A4" t="s">
        <v>3</v>
      </c>
      <c r="C4">
        <v>28</v>
      </c>
      <c r="D4">
        <v>28</v>
      </c>
      <c r="E4">
        <v>23</v>
      </c>
      <c r="F4">
        <v>28</v>
      </c>
      <c r="G4">
        <v>25</v>
      </c>
      <c r="H4">
        <v>23</v>
      </c>
      <c r="I4">
        <v>25</v>
      </c>
      <c r="J4">
        <v>20</v>
      </c>
      <c r="K4">
        <v>27</v>
      </c>
      <c r="L4">
        <v>28</v>
      </c>
      <c r="M4">
        <v>29</v>
      </c>
      <c r="N4">
        <v>22</v>
      </c>
      <c r="O4">
        <v>23</v>
      </c>
      <c r="P4">
        <v>26</v>
      </c>
      <c r="Q4">
        <v>24</v>
      </c>
      <c r="R4">
        <v>24</v>
      </c>
      <c r="S4">
        <v>24</v>
      </c>
      <c r="T4">
        <v>22</v>
      </c>
      <c r="U4">
        <v>29</v>
      </c>
      <c r="V4">
        <v>27</v>
      </c>
      <c r="W4">
        <v>25</v>
      </c>
      <c r="X4">
        <v>23</v>
      </c>
      <c r="Y4">
        <v>21</v>
      </c>
      <c r="Z4">
        <v>27</v>
      </c>
      <c r="AA4">
        <v>27</v>
      </c>
      <c r="AB4">
        <v>19</v>
      </c>
      <c r="AC4">
        <v>19</v>
      </c>
    </row>
    <row r="5" spans="1:29" ht="12.75">
      <c r="A5" t="s">
        <v>4</v>
      </c>
      <c r="C5">
        <v>5</v>
      </c>
      <c r="D5">
        <v>8</v>
      </c>
      <c r="E5">
        <v>6</v>
      </c>
      <c r="F5">
        <v>4</v>
      </c>
      <c r="G5">
        <v>4</v>
      </c>
      <c r="H5">
        <v>8</v>
      </c>
      <c r="I5">
        <v>2</v>
      </c>
      <c r="J5">
        <v>5</v>
      </c>
      <c r="K5">
        <v>5</v>
      </c>
      <c r="L5">
        <v>9</v>
      </c>
      <c r="M5">
        <v>6</v>
      </c>
      <c r="N5">
        <v>4</v>
      </c>
      <c r="O5">
        <v>4</v>
      </c>
      <c r="P5">
        <v>9</v>
      </c>
      <c r="Q5">
        <v>2</v>
      </c>
      <c r="R5">
        <v>1</v>
      </c>
      <c r="S5">
        <v>4</v>
      </c>
      <c r="T5">
        <v>1</v>
      </c>
      <c r="U5">
        <v>5</v>
      </c>
      <c r="V5">
        <v>4</v>
      </c>
      <c r="W5">
        <v>7</v>
      </c>
      <c r="X5">
        <v>4</v>
      </c>
      <c r="Y5">
        <v>5</v>
      </c>
      <c r="Z5">
        <v>3</v>
      </c>
      <c r="AA5">
        <v>5</v>
      </c>
      <c r="AB5">
        <v>2</v>
      </c>
      <c r="AC5">
        <v>5</v>
      </c>
    </row>
    <row r="6" spans="1:29" ht="12.75">
      <c r="A6" t="s">
        <v>5</v>
      </c>
      <c r="C6">
        <v>1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</row>
    <row r="7" spans="1:36" ht="12.75">
      <c r="A7" t="s">
        <v>6</v>
      </c>
      <c r="C7" s="5">
        <f>C4-C5-C6</f>
        <v>22</v>
      </c>
      <c r="D7" s="5">
        <f>D4-D5-D6</f>
        <v>20</v>
      </c>
      <c r="E7" s="5">
        <f aca="true" t="shared" si="0" ref="E7:T7">E4-E5-E6</f>
        <v>16</v>
      </c>
      <c r="F7" s="5">
        <f t="shared" si="0"/>
        <v>23</v>
      </c>
      <c r="G7" s="5">
        <f t="shared" si="0"/>
        <v>21</v>
      </c>
      <c r="H7" s="5">
        <f t="shared" si="0"/>
        <v>15</v>
      </c>
      <c r="I7" s="5">
        <f t="shared" si="0"/>
        <v>23</v>
      </c>
      <c r="J7" s="5">
        <f t="shared" si="0"/>
        <v>15</v>
      </c>
      <c r="K7" s="5">
        <f t="shared" si="0"/>
        <v>20</v>
      </c>
      <c r="L7" s="5">
        <f t="shared" si="0"/>
        <v>19</v>
      </c>
      <c r="M7" s="5">
        <f t="shared" si="0"/>
        <v>23</v>
      </c>
      <c r="N7" s="5">
        <f t="shared" si="0"/>
        <v>18</v>
      </c>
      <c r="O7" s="5">
        <f t="shared" si="0"/>
        <v>19</v>
      </c>
      <c r="P7" s="5">
        <f t="shared" si="0"/>
        <v>17</v>
      </c>
      <c r="Q7" s="5">
        <f t="shared" si="0"/>
        <v>22</v>
      </c>
      <c r="R7" s="5">
        <f t="shared" si="0"/>
        <v>23</v>
      </c>
      <c r="S7" s="5">
        <f t="shared" si="0"/>
        <v>20</v>
      </c>
      <c r="T7" s="5">
        <f t="shared" si="0"/>
        <v>21</v>
      </c>
      <c r="U7" s="5">
        <f aca="true" t="shared" si="1" ref="U7:AJ7">U4-U5-U6</f>
        <v>24</v>
      </c>
      <c r="V7" s="5">
        <f t="shared" si="1"/>
        <v>23</v>
      </c>
      <c r="W7" s="5">
        <f t="shared" si="1"/>
        <v>18</v>
      </c>
      <c r="X7" s="5">
        <f t="shared" si="1"/>
        <v>19</v>
      </c>
      <c r="Y7" s="5">
        <f t="shared" si="1"/>
        <v>16</v>
      </c>
      <c r="Z7" s="5">
        <f t="shared" si="1"/>
        <v>24</v>
      </c>
      <c r="AA7" s="5">
        <f t="shared" si="1"/>
        <v>22</v>
      </c>
      <c r="AB7" s="5">
        <f t="shared" si="1"/>
        <v>17</v>
      </c>
      <c r="AC7" s="5">
        <f t="shared" si="1"/>
        <v>14</v>
      </c>
      <c r="AD7" s="5">
        <f t="shared" si="1"/>
        <v>0</v>
      </c>
      <c r="AE7" s="5">
        <f t="shared" si="1"/>
        <v>0</v>
      </c>
      <c r="AF7" s="5">
        <f t="shared" si="1"/>
        <v>0</v>
      </c>
      <c r="AG7" s="5">
        <f t="shared" si="1"/>
        <v>0</v>
      </c>
      <c r="AH7" s="5">
        <f t="shared" si="1"/>
        <v>0</v>
      </c>
      <c r="AI7" s="5">
        <f t="shared" si="1"/>
        <v>0</v>
      </c>
      <c r="AJ7" s="5">
        <f t="shared" si="1"/>
        <v>0</v>
      </c>
    </row>
    <row r="8" spans="1:36" ht="12.75">
      <c r="A8" t="s">
        <v>7</v>
      </c>
      <c r="B8">
        <v>0.9</v>
      </c>
      <c r="C8" s="6">
        <f>PRODUCT(B8*C7)</f>
        <v>19.8</v>
      </c>
      <c r="D8" s="6">
        <f aca="true" t="shared" si="2" ref="D8:S8">PRODUCT(0.9*D7)</f>
        <v>18</v>
      </c>
      <c r="E8" s="6">
        <f t="shared" si="2"/>
        <v>14.4</v>
      </c>
      <c r="F8" s="6">
        <f t="shared" si="2"/>
        <v>20.7</v>
      </c>
      <c r="G8" s="6">
        <f t="shared" si="2"/>
        <v>18.900000000000002</v>
      </c>
      <c r="H8" s="6">
        <f t="shared" si="2"/>
        <v>13.5</v>
      </c>
      <c r="I8" s="6">
        <f t="shared" si="2"/>
        <v>20.7</v>
      </c>
      <c r="J8" s="6">
        <f t="shared" si="2"/>
        <v>13.5</v>
      </c>
      <c r="K8" s="6">
        <f t="shared" si="2"/>
        <v>18</v>
      </c>
      <c r="L8" s="6">
        <f t="shared" si="2"/>
        <v>17.1</v>
      </c>
      <c r="M8" s="6">
        <f t="shared" si="2"/>
        <v>20.7</v>
      </c>
      <c r="N8" s="6">
        <f t="shared" si="2"/>
        <v>16.2</v>
      </c>
      <c r="O8" s="6">
        <f t="shared" si="2"/>
        <v>17.1</v>
      </c>
      <c r="P8" s="6">
        <f t="shared" si="2"/>
        <v>15.3</v>
      </c>
      <c r="Q8" s="6">
        <f t="shared" si="2"/>
        <v>19.8</v>
      </c>
      <c r="R8" s="6">
        <f t="shared" si="2"/>
        <v>20.7</v>
      </c>
      <c r="S8" s="6">
        <f t="shared" si="2"/>
        <v>18</v>
      </c>
      <c r="T8" s="6">
        <f aca="true" t="shared" si="3" ref="T8:AI8">PRODUCT(0.9*T7)</f>
        <v>18.900000000000002</v>
      </c>
      <c r="U8" s="6">
        <f t="shared" si="3"/>
        <v>21.6</v>
      </c>
      <c r="V8" s="6">
        <f t="shared" si="3"/>
        <v>20.7</v>
      </c>
      <c r="W8" s="6">
        <f t="shared" si="3"/>
        <v>16.2</v>
      </c>
      <c r="X8" s="6">
        <f t="shared" si="3"/>
        <v>17.1</v>
      </c>
      <c r="Y8" s="6">
        <f t="shared" si="3"/>
        <v>14.4</v>
      </c>
      <c r="Z8" s="6">
        <f t="shared" si="3"/>
        <v>21.6</v>
      </c>
      <c r="AA8" s="6">
        <f t="shared" si="3"/>
        <v>19.8</v>
      </c>
      <c r="AB8" s="6">
        <f t="shared" si="3"/>
        <v>15.3</v>
      </c>
      <c r="AC8" s="6">
        <f t="shared" si="3"/>
        <v>12.6</v>
      </c>
      <c r="AD8" s="6">
        <f t="shared" si="3"/>
        <v>0</v>
      </c>
      <c r="AE8" s="6">
        <f t="shared" si="3"/>
        <v>0</v>
      </c>
      <c r="AF8" s="6">
        <f t="shared" si="3"/>
        <v>0</v>
      </c>
      <c r="AG8" s="6">
        <f t="shared" si="3"/>
        <v>0</v>
      </c>
      <c r="AH8" s="6">
        <f t="shared" si="3"/>
        <v>0</v>
      </c>
      <c r="AI8" s="6">
        <f t="shared" si="3"/>
        <v>0</v>
      </c>
      <c r="AJ8" s="6">
        <f>PRODUCT(0.9*AJ7)</f>
        <v>0</v>
      </c>
    </row>
    <row r="10" spans="1:36" ht="12.75">
      <c r="A10" s="3" t="s">
        <v>8</v>
      </c>
      <c r="B10" s="3"/>
      <c r="C10" s="3">
        <f>20+C2</f>
        <v>29</v>
      </c>
      <c r="D10" s="3">
        <f aca="true" t="shared" si="4" ref="D10:S10">20+D2</f>
        <v>30</v>
      </c>
      <c r="E10" s="3">
        <f t="shared" si="4"/>
        <v>31</v>
      </c>
      <c r="F10" s="3">
        <f t="shared" si="4"/>
        <v>32</v>
      </c>
      <c r="G10" s="3">
        <f t="shared" si="4"/>
        <v>33</v>
      </c>
      <c r="H10" s="3">
        <f t="shared" si="4"/>
        <v>34</v>
      </c>
      <c r="I10" s="3">
        <f t="shared" si="4"/>
        <v>35</v>
      </c>
      <c r="J10" s="3">
        <f t="shared" si="4"/>
        <v>36</v>
      </c>
      <c r="K10" s="3">
        <f t="shared" si="4"/>
        <v>37</v>
      </c>
      <c r="L10" s="3">
        <f t="shared" si="4"/>
        <v>38</v>
      </c>
      <c r="M10" s="3">
        <f t="shared" si="4"/>
        <v>39</v>
      </c>
      <c r="N10" s="3">
        <f t="shared" si="4"/>
        <v>40</v>
      </c>
      <c r="O10" s="3">
        <f t="shared" si="4"/>
        <v>41</v>
      </c>
      <c r="P10" s="3">
        <f t="shared" si="4"/>
        <v>42</v>
      </c>
      <c r="Q10" s="3">
        <f t="shared" si="4"/>
        <v>43</v>
      </c>
      <c r="R10" s="3">
        <f t="shared" si="4"/>
        <v>44</v>
      </c>
      <c r="S10" s="3">
        <f t="shared" si="4"/>
        <v>45</v>
      </c>
      <c r="T10" s="3">
        <f aca="true" t="shared" si="5" ref="T10:Z10">20+T2</f>
        <v>46</v>
      </c>
      <c r="U10" s="3">
        <f t="shared" si="5"/>
        <v>47</v>
      </c>
      <c r="V10" s="3">
        <f t="shared" si="5"/>
        <v>48</v>
      </c>
      <c r="W10" s="3">
        <f t="shared" si="5"/>
        <v>49</v>
      </c>
      <c r="X10" s="3">
        <f t="shared" si="5"/>
        <v>50</v>
      </c>
      <c r="Y10" s="3">
        <f t="shared" si="5"/>
        <v>51</v>
      </c>
      <c r="Z10" s="3">
        <f t="shared" si="5"/>
        <v>52</v>
      </c>
      <c r="AA10" s="3">
        <f>20+AA2-52</f>
        <v>1</v>
      </c>
      <c r="AB10" s="3">
        <f aca="true" t="shared" si="6" ref="AB10:AJ10">20+AB2-52</f>
        <v>2</v>
      </c>
      <c r="AC10" s="3">
        <f t="shared" si="6"/>
        <v>3</v>
      </c>
      <c r="AD10" s="3">
        <f t="shared" si="6"/>
        <v>4</v>
      </c>
      <c r="AE10" s="3">
        <f t="shared" si="6"/>
        <v>5</v>
      </c>
      <c r="AF10" s="3">
        <f t="shared" si="6"/>
        <v>6</v>
      </c>
      <c r="AG10" s="3">
        <f t="shared" si="6"/>
        <v>7</v>
      </c>
      <c r="AH10" s="3">
        <f t="shared" si="6"/>
        <v>8</v>
      </c>
      <c r="AI10" s="3">
        <f t="shared" si="6"/>
        <v>9</v>
      </c>
      <c r="AJ10" s="3">
        <f t="shared" si="6"/>
        <v>10</v>
      </c>
    </row>
    <row r="11" spans="1:29" ht="12.75">
      <c r="A11" t="s">
        <v>9</v>
      </c>
      <c r="C11">
        <v>30</v>
      </c>
      <c r="D11">
        <v>30</v>
      </c>
      <c r="E11">
        <v>30</v>
      </c>
      <c r="F11">
        <v>30</v>
      </c>
      <c r="G11">
        <v>30</v>
      </c>
      <c r="H11">
        <v>30</v>
      </c>
      <c r="I11">
        <v>30</v>
      </c>
      <c r="J11">
        <v>30</v>
      </c>
      <c r="K11">
        <v>30</v>
      </c>
      <c r="L11">
        <v>30</v>
      </c>
      <c r="M11">
        <v>30</v>
      </c>
      <c r="N11">
        <v>30</v>
      </c>
      <c r="O11">
        <v>30</v>
      </c>
      <c r="P11">
        <v>30</v>
      </c>
      <c r="Q11">
        <v>30</v>
      </c>
      <c r="R11">
        <v>30</v>
      </c>
      <c r="S11">
        <v>30</v>
      </c>
      <c r="T11">
        <v>30</v>
      </c>
      <c r="U11">
        <v>30</v>
      </c>
      <c r="V11">
        <v>30</v>
      </c>
      <c r="W11">
        <v>30</v>
      </c>
      <c r="X11">
        <v>30</v>
      </c>
      <c r="Y11">
        <v>30</v>
      </c>
      <c r="Z11">
        <v>30</v>
      </c>
      <c r="AA11">
        <v>30</v>
      </c>
      <c r="AB11">
        <v>30</v>
      </c>
      <c r="AC11">
        <v>30</v>
      </c>
    </row>
    <row r="12" spans="1:36" ht="12.75">
      <c r="A12" t="s">
        <v>10</v>
      </c>
      <c r="C12" s="6">
        <f aca="true" t="shared" si="7" ref="C12:AJ12">C8</f>
        <v>19.8</v>
      </c>
      <c r="D12" s="6">
        <f t="shared" si="7"/>
        <v>18</v>
      </c>
      <c r="E12" s="6">
        <f t="shared" si="7"/>
        <v>14.4</v>
      </c>
      <c r="F12" s="6">
        <f t="shared" si="7"/>
        <v>20.7</v>
      </c>
      <c r="G12" s="6">
        <f t="shared" si="7"/>
        <v>18.900000000000002</v>
      </c>
      <c r="H12" s="6">
        <f t="shared" si="7"/>
        <v>13.5</v>
      </c>
      <c r="I12" s="6">
        <f t="shared" si="7"/>
        <v>20.7</v>
      </c>
      <c r="J12" s="6">
        <f t="shared" si="7"/>
        <v>13.5</v>
      </c>
      <c r="K12" s="6">
        <f t="shared" si="7"/>
        <v>18</v>
      </c>
      <c r="L12" s="6">
        <f t="shared" si="7"/>
        <v>17.1</v>
      </c>
      <c r="M12" s="6">
        <f t="shared" si="7"/>
        <v>20.7</v>
      </c>
      <c r="N12" s="6">
        <f t="shared" si="7"/>
        <v>16.2</v>
      </c>
      <c r="O12" s="6">
        <f t="shared" si="7"/>
        <v>17.1</v>
      </c>
      <c r="P12" s="6">
        <f t="shared" si="7"/>
        <v>15.3</v>
      </c>
      <c r="Q12" s="6">
        <f t="shared" si="7"/>
        <v>19.8</v>
      </c>
      <c r="R12" s="6">
        <f t="shared" si="7"/>
        <v>20.7</v>
      </c>
      <c r="S12" s="6">
        <f t="shared" si="7"/>
        <v>18</v>
      </c>
      <c r="T12" s="6">
        <f t="shared" si="7"/>
        <v>18.900000000000002</v>
      </c>
      <c r="U12" s="6">
        <f t="shared" si="7"/>
        <v>21.6</v>
      </c>
      <c r="V12" s="6">
        <f t="shared" si="7"/>
        <v>20.7</v>
      </c>
      <c r="W12" s="6">
        <f t="shared" si="7"/>
        <v>16.2</v>
      </c>
      <c r="X12" s="6">
        <f t="shared" si="7"/>
        <v>17.1</v>
      </c>
      <c r="Y12" s="6">
        <f t="shared" si="7"/>
        <v>14.4</v>
      </c>
      <c r="Z12" s="6">
        <f t="shared" si="7"/>
        <v>21.6</v>
      </c>
      <c r="AA12" s="6">
        <f t="shared" si="7"/>
        <v>19.8</v>
      </c>
      <c r="AB12" s="6">
        <f t="shared" si="7"/>
        <v>15.3</v>
      </c>
      <c r="AC12" s="6">
        <f t="shared" si="7"/>
        <v>12.6</v>
      </c>
      <c r="AD12" s="6">
        <f t="shared" si="7"/>
        <v>0</v>
      </c>
      <c r="AE12" s="6">
        <f t="shared" si="7"/>
        <v>0</v>
      </c>
      <c r="AF12" s="6">
        <f t="shared" si="7"/>
        <v>0</v>
      </c>
      <c r="AG12" s="6">
        <f t="shared" si="7"/>
        <v>0</v>
      </c>
      <c r="AH12" s="6">
        <f t="shared" si="7"/>
        <v>0</v>
      </c>
      <c r="AI12" s="6">
        <f t="shared" si="7"/>
        <v>0</v>
      </c>
      <c r="AJ12" s="6">
        <f t="shared" si="7"/>
        <v>0</v>
      </c>
    </row>
    <row r="13" spans="1:29" ht="12.75">
      <c r="A13" t="s">
        <v>11</v>
      </c>
      <c r="B13">
        <v>0.1</v>
      </c>
      <c r="C13" s="6">
        <f>PRODUCT(B13*C11)</f>
        <v>3</v>
      </c>
      <c r="D13" s="6">
        <f aca="true" t="shared" si="8" ref="D13:S13">PRODUCT(0.1*D11)</f>
        <v>3</v>
      </c>
      <c r="E13" s="6">
        <f t="shared" si="8"/>
        <v>3</v>
      </c>
      <c r="F13" s="6">
        <f t="shared" si="8"/>
        <v>3</v>
      </c>
      <c r="G13" s="6">
        <f t="shared" si="8"/>
        <v>3</v>
      </c>
      <c r="H13" s="6">
        <f t="shared" si="8"/>
        <v>3</v>
      </c>
      <c r="I13" s="6">
        <f t="shared" si="8"/>
        <v>3</v>
      </c>
      <c r="J13" s="6">
        <f t="shared" si="8"/>
        <v>3</v>
      </c>
      <c r="K13" s="6">
        <f t="shared" si="8"/>
        <v>3</v>
      </c>
      <c r="L13" s="6">
        <f t="shared" si="8"/>
        <v>3</v>
      </c>
      <c r="M13" s="6">
        <f t="shared" si="8"/>
        <v>3</v>
      </c>
      <c r="N13" s="6">
        <f t="shared" si="8"/>
        <v>3</v>
      </c>
      <c r="O13" s="6">
        <f t="shared" si="8"/>
        <v>3</v>
      </c>
      <c r="P13" s="6">
        <f t="shared" si="8"/>
        <v>3</v>
      </c>
      <c r="Q13" s="6">
        <f t="shared" si="8"/>
        <v>3</v>
      </c>
      <c r="R13" s="6">
        <f t="shared" si="8"/>
        <v>3</v>
      </c>
      <c r="S13" s="6">
        <f t="shared" si="8"/>
        <v>3</v>
      </c>
      <c r="T13" s="6">
        <f>PRODUCT(0.1*T11)</f>
        <v>3</v>
      </c>
      <c r="U13" s="6">
        <f>PRODUCT(0.1*U11)</f>
        <v>3</v>
      </c>
      <c r="V13">
        <v>3</v>
      </c>
      <c r="W13">
        <v>3</v>
      </c>
      <c r="X13">
        <v>3</v>
      </c>
      <c r="Y13">
        <v>3</v>
      </c>
      <c r="Z13">
        <v>3</v>
      </c>
      <c r="AA13">
        <v>3</v>
      </c>
      <c r="AB13">
        <v>3</v>
      </c>
      <c r="AC13">
        <v>3</v>
      </c>
    </row>
    <row r="14" spans="1:36" ht="12.75">
      <c r="A14" t="s">
        <v>12</v>
      </c>
      <c r="C14" s="6">
        <f>C11-C12-C13</f>
        <v>7.199999999999999</v>
      </c>
      <c r="D14" s="6">
        <f aca="true" t="shared" si="9" ref="D14:S14">D11-D12-D13</f>
        <v>9</v>
      </c>
      <c r="E14" s="6">
        <f t="shared" si="9"/>
        <v>12.6</v>
      </c>
      <c r="F14" s="6">
        <f t="shared" si="9"/>
        <v>6.300000000000001</v>
      </c>
      <c r="G14" s="6">
        <f t="shared" si="9"/>
        <v>8.099999999999998</v>
      </c>
      <c r="H14" s="6">
        <f t="shared" si="9"/>
        <v>13.5</v>
      </c>
      <c r="I14" s="6">
        <f t="shared" si="9"/>
        <v>6.300000000000001</v>
      </c>
      <c r="J14" s="6">
        <f t="shared" si="9"/>
        <v>13.5</v>
      </c>
      <c r="K14" s="6">
        <f t="shared" si="9"/>
        <v>9</v>
      </c>
      <c r="L14" s="6">
        <f t="shared" si="9"/>
        <v>9.899999999999999</v>
      </c>
      <c r="M14" s="6">
        <f t="shared" si="9"/>
        <v>6.300000000000001</v>
      </c>
      <c r="N14" s="6">
        <f t="shared" si="9"/>
        <v>10.8</v>
      </c>
      <c r="O14" s="6">
        <f t="shared" si="9"/>
        <v>9.899999999999999</v>
      </c>
      <c r="P14" s="6">
        <f t="shared" si="9"/>
        <v>11.7</v>
      </c>
      <c r="Q14" s="6">
        <f t="shared" si="9"/>
        <v>7.199999999999999</v>
      </c>
      <c r="R14" s="6">
        <f t="shared" si="9"/>
        <v>6.300000000000001</v>
      </c>
      <c r="S14" s="6">
        <f t="shared" si="9"/>
        <v>9</v>
      </c>
      <c r="T14" s="6">
        <f aca="true" t="shared" si="10" ref="T14:AI14">T11-T12-T13</f>
        <v>8.099999999999998</v>
      </c>
      <c r="U14" s="6">
        <f t="shared" si="10"/>
        <v>5.399999999999999</v>
      </c>
      <c r="V14" s="6">
        <f t="shared" si="10"/>
        <v>6.300000000000001</v>
      </c>
      <c r="W14" s="6">
        <f t="shared" si="10"/>
        <v>10.8</v>
      </c>
      <c r="X14" s="6">
        <f t="shared" si="10"/>
        <v>9.899999999999999</v>
      </c>
      <c r="Y14" s="6">
        <f t="shared" si="10"/>
        <v>12.6</v>
      </c>
      <c r="Z14" s="6">
        <f t="shared" si="10"/>
        <v>5.399999999999999</v>
      </c>
      <c r="AA14" s="6">
        <f t="shared" si="10"/>
        <v>7.199999999999999</v>
      </c>
      <c r="AB14" s="6">
        <f t="shared" si="10"/>
        <v>11.7</v>
      </c>
      <c r="AC14" s="6">
        <f t="shared" si="10"/>
        <v>14.399999999999999</v>
      </c>
      <c r="AD14" s="6">
        <f t="shared" si="10"/>
        <v>0</v>
      </c>
      <c r="AE14" s="6">
        <f t="shared" si="10"/>
        <v>0</v>
      </c>
      <c r="AF14" s="6">
        <f t="shared" si="10"/>
        <v>0</v>
      </c>
      <c r="AG14" s="6">
        <f t="shared" si="10"/>
        <v>0</v>
      </c>
      <c r="AH14" s="6">
        <f t="shared" si="10"/>
        <v>0</v>
      </c>
      <c r="AI14" s="6">
        <f t="shared" si="10"/>
        <v>0</v>
      </c>
      <c r="AJ14" s="6">
        <f>AJ11-AJ12-AJ13</f>
        <v>0</v>
      </c>
    </row>
    <row r="15" spans="1:36" ht="12.75">
      <c r="A15" t="s">
        <v>13</v>
      </c>
      <c r="C15">
        <v>19</v>
      </c>
      <c r="D15">
        <v>20</v>
      </c>
      <c r="E15">
        <v>21</v>
      </c>
      <c r="F15">
        <v>22</v>
      </c>
      <c r="G15">
        <v>23</v>
      </c>
      <c r="H15">
        <v>24</v>
      </c>
      <c r="I15">
        <v>25</v>
      </c>
      <c r="J15">
        <v>26</v>
      </c>
      <c r="K15">
        <v>27</v>
      </c>
      <c r="L15">
        <v>28</v>
      </c>
      <c r="M15">
        <v>29</v>
      </c>
      <c r="N15">
        <v>30</v>
      </c>
      <c r="O15">
        <v>31</v>
      </c>
      <c r="P15">
        <v>32</v>
      </c>
      <c r="Q15">
        <v>33</v>
      </c>
      <c r="R15">
        <v>34</v>
      </c>
      <c r="S15">
        <v>35</v>
      </c>
      <c r="T15">
        <v>36</v>
      </c>
      <c r="U15">
        <v>37</v>
      </c>
      <c r="V15">
        <v>38</v>
      </c>
      <c r="W15">
        <v>39</v>
      </c>
      <c r="X15">
        <v>40</v>
      </c>
      <c r="Y15">
        <v>41</v>
      </c>
      <c r="Z15">
        <v>42</v>
      </c>
      <c r="AA15">
        <v>43</v>
      </c>
      <c r="AB15">
        <v>44</v>
      </c>
      <c r="AC15">
        <v>45</v>
      </c>
      <c r="AD15">
        <v>46</v>
      </c>
      <c r="AE15">
        <v>47</v>
      </c>
      <c r="AF15">
        <v>48</v>
      </c>
      <c r="AG15">
        <v>49</v>
      </c>
      <c r="AH15">
        <v>50</v>
      </c>
      <c r="AI15">
        <v>51</v>
      </c>
      <c r="AJ15">
        <v>52</v>
      </c>
    </row>
    <row r="16" spans="1:33" ht="12.75">
      <c r="A16" t="s">
        <v>14</v>
      </c>
      <c r="C16" s="6">
        <f>SUM(C14:L14)</f>
        <v>95.39999999999999</v>
      </c>
      <c r="E16" s="6"/>
      <c r="F16" s="6"/>
      <c r="H16" s="6"/>
      <c r="I16" s="6"/>
      <c r="K16" s="6"/>
      <c r="L16" s="6"/>
      <c r="M16" s="6">
        <f>SUM(M14:V14)</f>
        <v>80.99999999999997</v>
      </c>
      <c r="N16" s="6"/>
      <c r="O16" s="6"/>
      <c r="Q16" s="6"/>
      <c r="R16" s="6"/>
      <c r="T16" s="6"/>
      <c r="U16" s="6"/>
      <c r="W16" s="6">
        <f>SUM(W14:AF14)</f>
        <v>72</v>
      </c>
      <c r="X16" s="6"/>
      <c r="Z16" s="6"/>
      <c r="AA16" s="6"/>
      <c r="AE16" s="6"/>
      <c r="AG16" s="6">
        <f>SUM(AG14:AP14)</f>
        <v>0</v>
      </c>
    </row>
    <row r="17" spans="1:17" ht="12.75">
      <c r="A17" t="s">
        <v>15</v>
      </c>
      <c r="C17">
        <v>31</v>
      </c>
      <c r="D17">
        <v>29</v>
      </c>
      <c r="E17">
        <v>29</v>
      </c>
      <c r="F17">
        <v>32</v>
      </c>
      <c r="G17">
        <v>33</v>
      </c>
      <c r="H17">
        <v>28</v>
      </c>
      <c r="I17">
        <v>30</v>
      </c>
      <c r="J17">
        <v>30</v>
      </c>
      <c r="K17">
        <v>31</v>
      </c>
      <c r="L17">
        <v>29</v>
      </c>
      <c r="M17">
        <v>32</v>
      </c>
      <c r="N17">
        <v>28</v>
      </c>
      <c r="O17">
        <v>33</v>
      </c>
      <c r="P17">
        <v>30</v>
      </c>
      <c r="Q17">
        <v>30</v>
      </c>
    </row>
    <row r="18" spans="1:17" ht="12.75">
      <c r="A18" t="s">
        <v>16</v>
      </c>
      <c r="C18">
        <v>6</v>
      </c>
      <c r="D18">
        <v>3</v>
      </c>
      <c r="E18">
        <v>8</v>
      </c>
      <c r="F18">
        <v>6</v>
      </c>
      <c r="G18">
        <v>8</v>
      </c>
      <c r="H18">
        <v>8</v>
      </c>
      <c r="I18">
        <v>4</v>
      </c>
      <c r="J18">
        <v>3</v>
      </c>
      <c r="K18">
        <v>8</v>
      </c>
      <c r="L18">
        <v>9</v>
      </c>
      <c r="M18">
        <v>12</v>
      </c>
      <c r="N18">
        <v>8</v>
      </c>
      <c r="O18">
        <v>7</v>
      </c>
      <c r="P18">
        <v>9</v>
      </c>
      <c r="Q18">
        <v>9</v>
      </c>
    </row>
    <row r="19" spans="1:17" ht="12.75">
      <c r="A19" s="7" t="s">
        <v>17</v>
      </c>
      <c r="B19" s="7"/>
      <c r="C19" s="5">
        <f>(C17-C11)</f>
        <v>1</v>
      </c>
      <c r="D19" s="5">
        <f aca="true" t="shared" si="11" ref="D19:Q19">(D17-D11)</f>
        <v>-1</v>
      </c>
      <c r="E19" s="5">
        <f t="shared" si="11"/>
        <v>-1</v>
      </c>
      <c r="F19" s="5">
        <f t="shared" si="11"/>
        <v>2</v>
      </c>
      <c r="G19" s="5">
        <f t="shared" si="11"/>
        <v>3</v>
      </c>
      <c r="H19" s="5">
        <f t="shared" si="11"/>
        <v>-2</v>
      </c>
      <c r="I19" s="5">
        <f t="shared" si="11"/>
        <v>0</v>
      </c>
      <c r="J19" s="5">
        <f t="shared" si="11"/>
        <v>0</v>
      </c>
      <c r="K19" s="5">
        <f t="shared" si="11"/>
        <v>1</v>
      </c>
      <c r="L19" s="5">
        <f t="shared" si="11"/>
        <v>-1</v>
      </c>
      <c r="M19" s="5">
        <f t="shared" si="11"/>
        <v>2</v>
      </c>
      <c r="N19" s="5">
        <f t="shared" si="11"/>
        <v>-2</v>
      </c>
      <c r="O19" s="5">
        <f t="shared" si="11"/>
        <v>3</v>
      </c>
      <c r="P19" s="5">
        <f t="shared" si="11"/>
        <v>0</v>
      </c>
      <c r="Q19" s="5">
        <f t="shared" si="11"/>
        <v>0</v>
      </c>
    </row>
    <row r="25" spans="1:3" ht="12.75">
      <c r="A25" s="8"/>
      <c r="B25" s="8"/>
      <c r="C25" s="9"/>
    </row>
    <row r="26" spans="1:3" ht="12.75">
      <c r="A26" s="3"/>
      <c r="B26" s="3"/>
      <c r="C26" s="9"/>
    </row>
    <row r="32" spans="3:34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4" spans="1:2" ht="12.75">
      <c r="A34" s="3"/>
      <c r="B34" s="3"/>
    </row>
    <row r="36" spans="3:34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3:28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2.7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41" spans="1:2" ht="12.75">
      <c r="A41" s="7"/>
      <c r="B41" s="7"/>
    </row>
    <row r="42" spans="1:2" ht="12.75">
      <c r="A42" s="7"/>
      <c r="B42" s="7"/>
    </row>
    <row r="43" spans="3:30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3:30" ht="12.75">
      <c r="C44" s="6"/>
      <c r="E44" s="6"/>
      <c r="F44" s="6"/>
      <c r="H44" s="6"/>
      <c r="I44" s="6"/>
      <c r="K44" s="6"/>
      <c r="L44" s="6"/>
      <c r="N44" s="6"/>
      <c r="O44" s="6"/>
      <c r="Q44" s="6"/>
      <c r="R44" s="6"/>
      <c r="T44" s="6"/>
      <c r="U44" s="6"/>
      <c r="W44" s="6"/>
      <c r="X44" s="6"/>
      <c r="Z44" s="6"/>
      <c r="AA44" s="6"/>
      <c r="AD44" s="6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MONITOR REEMPLAZOS</dc:title>
  <dc:subject/>
  <dc:creator>DRA. LAURA BATISTA GARCIA.</dc:creator>
  <cp:keywords/>
  <dc:description/>
  <cp:lastModifiedBy>Carlos Pijoan</cp:lastModifiedBy>
  <dcterms:created xsi:type="dcterms:W3CDTF">1997-11-09T22:26:10Z</dcterms:created>
  <cp:category/>
  <cp:version/>
  <cp:contentType/>
  <cp:contentStatus/>
</cp:coreProperties>
</file>